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-19\Desktop\fondos concursables 2024\seguridad ciudadan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0" i="1"/>
  <c r="E21" i="1" s="1"/>
  <c r="E22" i="1" s="1"/>
  <c r="E23" i="1" s="1"/>
  <c r="E24" i="1" s="1"/>
  <c r="E25" i="1" s="1"/>
  <c r="E19" i="1"/>
  <c r="E18" i="1"/>
  <c r="D12" i="1"/>
  <c r="E4" i="1"/>
  <c r="E5" i="1" s="1"/>
  <c r="E6" i="1" s="1"/>
  <c r="E7" i="1" s="1"/>
  <c r="E8" i="1" s="1"/>
  <c r="E9" i="1" s="1"/>
  <c r="E10" i="1" s="1"/>
  <c r="E11" i="1" s="1"/>
</calcChain>
</file>

<file path=xl/sharedStrings.xml><?xml version="1.0" encoding="utf-8"?>
<sst xmlns="http://schemas.openxmlformats.org/spreadsheetml/2006/main" count="67" uniqueCount="45">
  <si>
    <t>AGRUPACION PARA LA VIVIENDA UNION</t>
  </si>
  <si>
    <t>Fortaleciendo la seguridad de mi sector</t>
  </si>
  <si>
    <t>Punta Arenas</t>
  </si>
  <si>
    <t>RAYEN WUINKUL: FLOR DE LA CORDILLERA</t>
  </si>
  <si>
    <t>tratemosno sin violencia con respeto y autocontrol</t>
  </si>
  <si>
    <t>FUNDACION ESPERANZA</t>
  </si>
  <si>
    <t>CIBERCUIDADO ESCOLAR: PROMOVIENDO UN ENTORNO SEGURO EN EL MUNDO DIGITAL</t>
  </si>
  <si>
    <t>RAÍCES DE IGUALDAD: PREVENCIÓN DE LA VIOLENCIA DE GÉNERO A TRAVÉS DE LA EDUCACIÓN Y SENSIBILIZACIÓN SOCIAL</t>
  </si>
  <si>
    <t>AGRUPACION VECINAL VILLA SAN ISIDRO</t>
  </si>
  <si>
    <t>ALUMBRADO SOLAR PARA VILLA SAN ISIDRO</t>
  </si>
  <si>
    <t>IL. MUNICIPALIDAD DE PUNTA ARENAS</t>
  </si>
  <si>
    <t>JORNADA DE REFLEXIÓN PARA ESTUDIANTES EN TEMÁTICAS DE PREVENCIÓN DE VIOLENCIA DE GÉNERO</t>
  </si>
  <si>
    <t>Formación de monitores comunitarios en prevención de violencia de género</t>
  </si>
  <si>
    <t>Corporación de Asistencia Judicial R.M</t>
  </si>
  <si>
    <t>formacion de 30 mediadores comunitarios, unA APUESTA POR LA BUENA CONVIVENCIA</t>
  </si>
  <si>
    <t>Santiago</t>
  </si>
  <si>
    <t>Delegación Presidencial Regional de Magallanes y Antártica Chilena</t>
  </si>
  <si>
    <t>Campaña de difusión sobre abuso</t>
  </si>
  <si>
    <t>Servicio Local de Educación Pública de Magallanes</t>
  </si>
  <si>
    <t>InstalaciÓn de  Implementos de Seguridad Liceo Bicentenario Hernando de Magallanes</t>
  </si>
  <si>
    <t>Junta de Vecinos N07 Chile Nuevo</t>
  </si>
  <si>
    <t>Mi barrio mas seguro</t>
  </si>
  <si>
    <t>Natales</t>
  </si>
  <si>
    <t>CENTRO DE PADRES Y APODERADOS JARDIN INFANTIL ARCO IRIS</t>
  </si>
  <si>
    <t>SISTEMA DE SEGURIDAD PARA JARDIN INFANTIL ARCO IRIS</t>
  </si>
  <si>
    <t>Porvenir</t>
  </si>
  <si>
    <t>JUNTA DE VECINOS N°9 LOMAS DE BAQUEDANO</t>
  </si>
  <si>
    <t>lomas conectado</t>
  </si>
  <si>
    <t>I.MUNICIPALIDAD DE PORVENIR</t>
  </si>
  <si>
    <t>sistema de televigilancia municipal</t>
  </si>
  <si>
    <t>gestor comunitario del consejo de seguridad pública de porvenir</t>
  </si>
  <si>
    <t>Municipalidad Torres del Paine</t>
  </si>
  <si>
    <t>TORRES DEL PAINE SEGURO - PREVENCIÓN 2024</t>
  </si>
  <si>
    <t>Torres del Paine</t>
  </si>
  <si>
    <t>ID POSTULACION</t>
  </si>
  <si>
    <t>INSTITUCION</t>
  </si>
  <si>
    <t>NOMBRE DE LA INICIATIVA</t>
  </si>
  <si>
    <t>COMUNA</t>
  </si>
  <si>
    <t>ACUMULADO</t>
  </si>
  <si>
    <t>PROMEDIO FINAL</t>
  </si>
  <si>
    <t>TOTAL</t>
  </si>
  <si>
    <t>INICIATIVAS APROBADAS PARA FINANCIAMIENTO SEGURIDAD CIUDADANA</t>
  </si>
  <si>
    <t>INSTITUCIONES PRIVADAS</t>
  </si>
  <si>
    <t>INSTITUCIONES PUBLICAS</t>
  </si>
  <si>
    <t>MONTO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</si>
</sst>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 * #,##0.0_ ;_ * \-#,##0.0_ ;_ * &quot;-&quot;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41" fontId="0" fillId="0" borderId="0" xfId="1" applyFont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41" fontId="0" fillId="2" borderId="1" xfId="1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1" fontId="0" fillId="0" borderId="1" xfId="1" applyFont="1" applyBorder="1"/>
    <xf numFmtId="41" fontId="0" fillId="3" borderId="1" xfId="1" applyFont="1" applyFill="1" applyBorder="1"/>
    <xf numFmtId="0" fontId="0" fillId="3" borderId="1" xfId="0" applyFill="1" applyBorder="1"/>
    <xf numFmtId="164" fontId="0" fillId="0" borderId="1" xfId="1" applyNumberFormat="1" applyFont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J15" sqref="J15"/>
    </sheetView>
  </sheetViews>
  <sheetFormatPr baseColWidth="10" defaultRowHeight="14.5" x14ac:dyDescent="0.35"/>
  <cols>
    <col min="1" max="1" width="12.6328125" customWidth="1"/>
    <col min="2" max="2" width="33.26953125" customWidth="1"/>
    <col min="3" max="3" width="42" customWidth="1"/>
    <col min="4" max="4" width="10.90625" style="1"/>
    <col min="5" max="5" width="12.6328125" style="1" customWidth="1"/>
    <col min="6" max="6" width="14.1796875" bestFit="1" customWidth="1"/>
    <col min="7" max="7" width="10.90625" style="13"/>
  </cols>
  <sheetData>
    <row r="1" spans="1:7" ht="35.5" customHeight="1" x14ac:dyDescent="0.35">
      <c r="A1" s="18" t="s">
        <v>41</v>
      </c>
      <c r="B1" s="18"/>
      <c r="C1" s="18"/>
      <c r="D1" s="18"/>
      <c r="E1" s="18"/>
      <c r="F1" s="18"/>
      <c r="G1" s="18"/>
    </row>
    <row r="2" spans="1:7" ht="29" customHeight="1" x14ac:dyDescent="0.35">
      <c r="A2" s="19" t="s">
        <v>42</v>
      </c>
      <c r="B2" s="19"/>
      <c r="C2" s="19"/>
      <c r="D2" s="19"/>
      <c r="E2" s="19"/>
      <c r="F2" s="19"/>
      <c r="G2" s="19"/>
    </row>
    <row r="3" spans="1:7" ht="29" x14ac:dyDescent="0.35">
      <c r="A3" s="3" t="s">
        <v>34</v>
      </c>
      <c r="B3" s="3" t="s">
        <v>35</v>
      </c>
      <c r="C3" s="3" t="s">
        <v>36</v>
      </c>
      <c r="D3" s="4" t="s">
        <v>44</v>
      </c>
      <c r="E3" s="4" t="s">
        <v>38</v>
      </c>
      <c r="F3" s="3" t="s">
        <v>37</v>
      </c>
      <c r="G3" s="5" t="s">
        <v>39</v>
      </c>
    </row>
    <row r="4" spans="1:7" ht="29" x14ac:dyDescent="0.35">
      <c r="A4" s="6">
        <v>2881</v>
      </c>
      <c r="B4" s="7" t="s">
        <v>23</v>
      </c>
      <c r="C4" s="7" t="s">
        <v>24</v>
      </c>
      <c r="D4" s="8">
        <v>2940000</v>
      </c>
      <c r="E4" s="8">
        <f>+D4</f>
        <v>2940000</v>
      </c>
      <c r="F4" s="6" t="s">
        <v>25</v>
      </c>
      <c r="G4" s="11">
        <v>6.7277777777777787</v>
      </c>
    </row>
    <row r="5" spans="1:7" ht="29" x14ac:dyDescent="0.35">
      <c r="A5" s="6">
        <v>3358</v>
      </c>
      <c r="B5" s="7" t="s">
        <v>8</v>
      </c>
      <c r="C5" s="7" t="s">
        <v>9</v>
      </c>
      <c r="D5" s="8">
        <v>1610076</v>
      </c>
      <c r="E5" s="8">
        <f>+E4+D5</f>
        <v>4550076</v>
      </c>
      <c r="F5" s="6" t="s">
        <v>2</v>
      </c>
      <c r="G5" s="11">
        <v>6.7000000000000011</v>
      </c>
    </row>
    <row r="6" spans="1:7" ht="29" x14ac:dyDescent="0.35">
      <c r="A6" s="6">
        <v>2967</v>
      </c>
      <c r="B6" s="7" t="s">
        <v>26</v>
      </c>
      <c r="C6" s="7" t="s">
        <v>27</v>
      </c>
      <c r="D6" s="8">
        <v>6094000</v>
      </c>
      <c r="E6" s="8">
        <f t="shared" ref="E6:E11" si="0">+E5+D6</f>
        <v>10644076</v>
      </c>
      <c r="F6" s="6" t="s">
        <v>25</v>
      </c>
      <c r="G6" s="11">
        <v>6.5222222222222221</v>
      </c>
    </row>
    <row r="7" spans="1:7" ht="29" x14ac:dyDescent="0.35">
      <c r="A7" s="6">
        <v>2253</v>
      </c>
      <c r="B7" s="7" t="s">
        <v>0</v>
      </c>
      <c r="C7" s="7" t="s">
        <v>1</v>
      </c>
      <c r="D7" s="8">
        <v>9542650</v>
      </c>
      <c r="E7" s="8">
        <f t="shared" si="0"/>
        <v>20186726</v>
      </c>
      <c r="F7" s="6" t="s">
        <v>2</v>
      </c>
      <c r="G7" s="11">
        <v>6.4500000000000011</v>
      </c>
    </row>
    <row r="8" spans="1:7" ht="43.5" x14ac:dyDescent="0.35">
      <c r="A8" s="6">
        <v>2792</v>
      </c>
      <c r="B8" s="7" t="s">
        <v>5</v>
      </c>
      <c r="C8" s="7" t="s">
        <v>7</v>
      </c>
      <c r="D8" s="8">
        <v>5000000</v>
      </c>
      <c r="E8" s="8">
        <f t="shared" si="0"/>
        <v>25186726</v>
      </c>
      <c r="F8" s="6" t="s">
        <v>2</v>
      </c>
      <c r="G8" s="11">
        <v>6.3900000000000006</v>
      </c>
    </row>
    <row r="9" spans="1:7" ht="29" x14ac:dyDescent="0.35">
      <c r="A9" s="6">
        <v>2787</v>
      </c>
      <c r="B9" s="7" t="s">
        <v>5</v>
      </c>
      <c r="C9" s="7" t="s">
        <v>6</v>
      </c>
      <c r="D9" s="8">
        <v>5000000</v>
      </c>
      <c r="E9" s="8">
        <f t="shared" si="0"/>
        <v>30186726</v>
      </c>
      <c r="F9" s="6" t="s">
        <v>2</v>
      </c>
      <c r="G9" s="11">
        <v>6.32</v>
      </c>
    </row>
    <row r="10" spans="1:7" x14ac:dyDescent="0.35">
      <c r="A10" s="6">
        <v>2671</v>
      </c>
      <c r="B10" s="7" t="s">
        <v>20</v>
      </c>
      <c r="C10" s="7" t="s">
        <v>21</v>
      </c>
      <c r="D10" s="8">
        <v>7505857</v>
      </c>
      <c r="E10" s="8">
        <f t="shared" si="0"/>
        <v>37692583</v>
      </c>
      <c r="F10" s="6" t="s">
        <v>22</v>
      </c>
      <c r="G10" s="11">
        <v>6.2555555555555564</v>
      </c>
    </row>
    <row r="11" spans="1:7" ht="29" x14ac:dyDescent="0.35">
      <c r="A11" s="6">
        <v>2715</v>
      </c>
      <c r="B11" s="7" t="s">
        <v>3</v>
      </c>
      <c r="C11" s="7" t="s">
        <v>4</v>
      </c>
      <c r="D11" s="8">
        <v>4995000</v>
      </c>
      <c r="E11" s="8">
        <f t="shared" si="0"/>
        <v>42687583</v>
      </c>
      <c r="F11" s="6" t="s">
        <v>2</v>
      </c>
      <c r="G11" s="11">
        <v>6.0850000000000009</v>
      </c>
    </row>
    <row r="12" spans="1:7" x14ac:dyDescent="0.35">
      <c r="A12" s="14" t="s">
        <v>40</v>
      </c>
      <c r="B12" s="15"/>
      <c r="C12" s="16"/>
      <c r="D12" s="9">
        <f>SUM(D4:D11)</f>
        <v>42687583</v>
      </c>
      <c r="E12" s="9"/>
      <c r="F12" s="10"/>
      <c r="G12" s="12"/>
    </row>
    <row r="13" spans="1:7" x14ac:dyDescent="0.35">
      <c r="B13" s="2"/>
      <c r="C13" s="2"/>
    </row>
    <row r="14" spans="1:7" x14ac:dyDescent="0.35">
      <c r="B14" s="2"/>
      <c r="C14" s="2"/>
    </row>
    <row r="15" spans="1:7" x14ac:dyDescent="0.35">
      <c r="B15" s="2"/>
      <c r="C15" s="2"/>
    </row>
    <row r="16" spans="1:7" x14ac:dyDescent="0.35">
      <c r="A16" s="19" t="s">
        <v>43</v>
      </c>
      <c r="B16" s="19"/>
      <c r="C16" s="19"/>
      <c r="D16" s="19"/>
      <c r="E16" s="19"/>
      <c r="F16" s="19"/>
      <c r="G16" s="19"/>
    </row>
    <row r="17" spans="1:7" ht="29" x14ac:dyDescent="0.35">
      <c r="A17" s="3" t="s">
        <v>34</v>
      </c>
      <c r="B17" s="3" t="s">
        <v>35</v>
      </c>
      <c r="C17" s="3" t="s">
        <v>36</v>
      </c>
      <c r="D17" s="4" t="s">
        <v>44</v>
      </c>
      <c r="E17" s="4" t="s">
        <v>38</v>
      </c>
      <c r="F17" s="3" t="s">
        <v>37</v>
      </c>
      <c r="G17" s="5" t="s">
        <v>39</v>
      </c>
    </row>
    <row r="18" spans="1:7" ht="29" x14ac:dyDescent="0.35">
      <c r="A18" s="6">
        <v>3146</v>
      </c>
      <c r="B18" s="7" t="s">
        <v>16</v>
      </c>
      <c r="C18" s="7" t="s">
        <v>17</v>
      </c>
      <c r="D18" s="8">
        <v>5000000</v>
      </c>
      <c r="E18" s="8">
        <f>+D18</f>
        <v>5000000</v>
      </c>
      <c r="F18" s="6" t="s">
        <v>2</v>
      </c>
      <c r="G18" s="11">
        <v>6.5950000000000006</v>
      </c>
    </row>
    <row r="19" spans="1:7" x14ac:dyDescent="0.35">
      <c r="A19" s="6">
        <v>2465</v>
      </c>
      <c r="B19" s="7" t="s">
        <v>28</v>
      </c>
      <c r="C19" s="7" t="s">
        <v>29</v>
      </c>
      <c r="D19" s="8">
        <v>10000000</v>
      </c>
      <c r="E19" s="8">
        <f>+E18+D19</f>
        <v>15000000</v>
      </c>
      <c r="F19" s="6" t="s">
        <v>25</v>
      </c>
      <c r="G19" s="11">
        <v>6.5555555555555554</v>
      </c>
    </row>
    <row r="20" spans="1:7" ht="29" x14ac:dyDescent="0.35">
      <c r="A20" s="6">
        <v>2857</v>
      </c>
      <c r="B20" s="7" t="s">
        <v>13</v>
      </c>
      <c r="C20" s="7" t="s">
        <v>14</v>
      </c>
      <c r="D20" s="8">
        <v>2354130</v>
      </c>
      <c r="E20" s="8">
        <f t="shared" ref="E20:E25" si="1">+E19+D20</f>
        <v>17354130</v>
      </c>
      <c r="F20" s="6" t="s">
        <v>15</v>
      </c>
      <c r="G20" s="11">
        <v>6.5</v>
      </c>
    </row>
    <row r="21" spans="1:7" ht="29" x14ac:dyDescent="0.35">
      <c r="A21" s="6">
        <v>3509</v>
      </c>
      <c r="B21" s="7" t="s">
        <v>18</v>
      </c>
      <c r="C21" s="7" t="s">
        <v>19</v>
      </c>
      <c r="D21" s="8">
        <v>4390000</v>
      </c>
      <c r="E21" s="8">
        <f t="shared" si="1"/>
        <v>21744130</v>
      </c>
      <c r="F21" s="6" t="s">
        <v>2</v>
      </c>
      <c r="G21" s="11">
        <v>6.120000000000001</v>
      </c>
    </row>
    <row r="22" spans="1:7" ht="43.5" x14ac:dyDescent="0.35">
      <c r="A22" s="6">
        <v>2487</v>
      </c>
      <c r="B22" s="7" t="s">
        <v>10</v>
      </c>
      <c r="C22" s="7" t="s">
        <v>11</v>
      </c>
      <c r="D22" s="8">
        <v>3650000</v>
      </c>
      <c r="E22" s="8">
        <f t="shared" si="1"/>
        <v>25394130</v>
      </c>
      <c r="F22" s="6" t="s">
        <v>2</v>
      </c>
      <c r="G22" s="11">
        <v>6.09</v>
      </c>
    </row>
    <row r="23" spans="1:7" ht="29" x14ac:dyDescent="0.35">
      <c r="A23" s="6">
        <v>2547</v>
      </c>
      <c r="B23" s="7" t="s">
        <v>10</v>
      </c>
      <c r="C23" s="7" t="s">
        <v>12</v>
      </c>
      <c r="D23" s="8">
        <v>5250000</v>
      </c>
      <c r="E23" s="8">
        <f t="shared" si="1"/>
        <v>30644130</v>
      </c>
      <c r="F23" s="6" t="s">
        <v>2</v>
      </c>
      <c r="G23" s="11">
        <v>6.0000000000000009</v>
      </c>
    </row>
    <row r="24" spans="1:7" x14ac:dyDescent="0.35">
      <c r="A24" s="6">
        <v>2707</v>
      </c>
      <c r="B24" s="7" t="s">
        <v>31</v>
      </c>
      <c r="C24" s="7" t="s">
        <v>32</v>
      </c>
      <c r="D24" s="8">
        <v>4070000</v>
      </c>
      <c r="E24" s="8">
        <f t="shared" si="1"/>
        <v>34714130</v>
      </c>
      <c r="F24" s="6" t="s">
        <v>33</v>
      </c>
      <c r="G24" s="11">
        <v>5.7888888888888896</v>
      </c>
    </row>
    <row r="25" spans="1:7" ht="29" x14ac:dyDescent="0.35">
      <c r="A25" s="6">
        <v>2673</v>
      </c>
      <c r="B25" s="7" t="s">
        <v>28</v>
      </c>
      <c r="C25" s="7" t="s">
        <v>30</v>
      </c>
      <c r="D25" s="8">
        <v>4300000</v>
      </c>
      <c r="E25" s="8">
        <f t="shared" si="1"/>
        <v>39014130</v>
      </c>
      <c r="F25" s="6" t="s">
        <v>25</v>
      </c>
      <c r="G25" s="11">
        <v>5.666666666666667</v>
      </c>
    </row>
    <row r="26" spans="1:7" x14ac:dyDescent="0.35">
      <c r="A26" s="17" t="s">
        <v>40</v>
      </c>
      <c r="B26" s="17"/>
      <c r="C26" s="17"/>
      <c r="D26" s="9">
        <f>SUM(D18:D25)</f>
        <v>39014130</v>
      </c>
      <c r="E26" s="9"/>
      <c r="F26" s="10"/>
      <c r="G26" s="12"/>
    </row>
  </sheetData>
  <sortState ref="A18:G25">
    <sortCondition descending="1" ref="G18:G25"/>
  </sortState>
  <mergeCells count="5">
    <mergeCell ref="A12:C12"/>
    <mergeCell ref="A26:C26"/>
    <mergeCell ref="A1:G1"/>
    <mergeCell ref="A2:G2"/>
    <mergeCell ref="A16:G1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lenovo-19</dc:creator>
  <cp:lastModifiedBy>lenovo-19</cp:lastModifiedBy>
  <dcterms:created xsi:type="dcterms:W3CDTF">2024-07-05T11:23:00Z</dcterms:created>
  <dcterms:modified xsi:type="dcterms:W3CDTF">2024-07-05T14:15:27Z</dcterms:modified>
</cp:coreProperties>
</file>