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-19\Desktop\fondos concursables 2024\nnja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2" i="1"/>
  <c r="E18" i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4" i="1"/>
  <c r="E5" i="1" s="1"/>
  <c r="E6" i="1" s="1"/>
  <c r="E7" i="1" s="1"/>
  <c r="E8" i="1" s="1"/>
  <c r="E9" i="1" s="1"/>
  <c r="E10" i="1" s="1"/>
  <c r="E11" i="1" s="1"/>
  <c r="E12" i="1" s="1"/>
  <c r="D13" i="1"/>
</calcChain>
</file>

<file path=xl/sharedStrings.xml><?xml version="1.0" encoding="utf-8"?>
<sst xmlns="http://schemas.openxmlformats.org/spreadsheetml/2006/main" count="102" uniqueCount="60">
  <si>
    <t>COMUNA</t>
  </si>
  <si>
    <t>Amigos del Centro Juan Wesley</t>
  </si>
  <si>
    <t>Jornada de conversación con Niños, Niñas y Adolescentes Migrantes de la Comuna de Punta Arenas: La otra frontera, espacios inclusivos y tensiones excluyentes</t>
  </si>
  <si>
    <t>Punta Arenas</t>
  </si>
  <si>
    <t>1° Escuela sociocomunitaria de liderazgos juveniles</t>
  </si>
  <si>
    <t>club deportivo social y cultural nuevo insuco</t>
  </si>
  <si>
    <t>2º EXPERIENCIA: Resolución de conflictos mediante el reconocimiento de la memoria ancestral</t>
  </si>
  <si>
    <t>CLUB DEPORTIVO SOCIAL CULTURAL Y RECREATIVO EXPERIMENTAL</t>
  </si>
  <si>
    <t>aNDAR ENTRE LIBROS :CRECEMOS ENTRE HISTORIAS Y JUEGOS</t>
  </si>
  <si>
    <t>CLUB DEPORTIVO, SOCIAL Y CULTURAL TITANES</t>
  </si>
  <si>
    <t>FOMENTAR EL USO ADECUADO DEL TIEMPO LIBRE A TRÁVES DEL LEVANTAMIENTO DE PESAS</t>
  </si>
  <si>
    <t>IL. MUNICIPALIDAD DE PUNTA ARENAS</t>
  </si>
  <si>
    <t>Trekking socioeducativo parques nacionales o patrimonios naturales de la Región de Magallanes y de la Antártica Chilena, para niños, niñas y adolescentes de la comuna.</t>
  </si>
  <si>
    <t>Servicio Nacional de Prevencion y Rehabilitación para el consumo de drogas y alcohol</t>
  </si>
  <si>
    <t>Brigada PPreventiva</t>
  </si>
  <si>
    <t>UNIVERSIDAD DE MAGALLANES</t>
  </si>
  <si>
    <t>“ACTIVIDADES RELACIONADAS CON LA PARTICIPACIÓN DE NIÑOS, NIÑAS, ADOLESCENTES Y JÓVENES: PROMOCIÓN Y FORMACIÓN DE CONSEJOS O INSTANCIAS DE PARTICIPACIÓN Y EDUCACIÓN CÍVICAS.”</t>
  </si>
  <si>
    <t>Los derechos de los niños y niñas desde Punta Arenas al mundo: una reflexión necesaria que comienza en la infancia</t>
  </si>
  <si>
    <t>“Ciclo de Charlas Educativas; Comprendiendo el Espectro Autista desde una perspectiva de empatía e inclusión, dirigido a establecimientos educacionales de la comuna de Punta Arenas de la región de Magallanes y Antártica Chilena"</t>
  </si>
  <si>
    <t>Programa formativo: Talleres de Lengua de Señas Chilena “comunicamos”</t>
  </si>
  <si>
    <t>Alfabetización de jóvenes en Magallanes</t>
  </si>
  <si>
    <t>Ilustre Municipalidad de San Gregorio</t>
  </si>
  <si>
    <t>Escuela para estudiantes y líderes del Consejo Consultivo Comunal de NNA de la Comuna Rural de San Gregorio, de la mano de las TICs y el juego</t>
  </si>
  <si>
    <t>San Gregorio</t>
  </si>
  <si>
    <t>PROMEDIO FINAL</t>
  </si>
  <si>
    <t>JUNTA  N 21 VISTA HERMOSA</t>
  </si>
  <si>
    <t>TALLER EMOCIONAL DE AUTOCUIDADO Y BIENESTAR SOCIAL PARA NIÑOS Y NIÑAS DE LA JUNTA VISTA HERMOSA.</t>
  </si>
  <si>
    <t>Natales</t>
  </si>
  <si>
    <t>corporación municipal de deportes de natales</t>
  </si>
  <si>
    <t>YO HAGO DEPORTE EN MI TIEMPO LIBRE</t>
  </si>
  <si>
    <t>Manos Creadoras de Puerto Edén</t>
  </si>
  <si>
    <t>“Todos a Bordo: Celebrando los Derechos de los Niños en Puerto Edén”</t>
  </si>
  <si>
    <t>CENTRO DE EDUCACION EXTRAESCOLAR ESCUELA G9 RAMON SERRANO MONTANER</t>
  </si>
  <si>
    <t>CAMPAMENTO DE LA BUENA ONDA EN TORRES DEL PAINE</t>
  </si>
  <si>
    <t>Torres del Paine</t>
  </si>
  <si>
    <t>CLUB DEPORTIVO ESCOLAR RECREATIVO SOCIAL Y CULTURAL MONSEÑOR FAGNANO</t>
  </si>
  <si>
    <t>EL SILVATO DEL FUTURO, ENTRENANDO A LA PROXIMA GENERACIÓN DE ARBITROS.</t>
  </si>
  <si>
    <t>ILUSTRE MUNICIPALIDAD DE NATALES</t>
  </si>
  <si>
    <t>TIEMPO DE CRECIMIENTO: FORTALECIENDO A NIÑECES Y ADOLESCENCIA en la comuna de natales.</t>
  </si>
  <si>
    <t>Centro de Formación Técnica de la Región de Magallanes y la Antártica Chilena</t>
  </si>
  <si>
    <t>Feria Tecnológica y de Innovación Técnico Profesional</t>
  </si>
  <si>
    <t>Porvenir</t>
  </si>
  <si>
    <t>IlMunicipalidad de Cabo de Hornos</t>
  </si>
  <si>
    <t>Formando hábitos para la vida</t>
  </si>
  <si>
    <t>Cabo de Hornos</t>
  </si>
  <si>
    <t>Municipalidad Torres del Paine</t>
  </si>
  <si>
    <t>FESTIVAL DE BANDAS ESCOLARES Y JUVENILES TORRES DEL PAINE 2024</t>
  </si>
  <si>
    <t>Talleres de formación de Lideres para niños, niñas y adolescentes de la comuna de Torres del Paine (nueva versión)</t>
  </si>
  <si>
    <t>Recorriendo el patrimonio natural y cultural de Porvenir</t>
  </si>
  <si>
    <t>ID POSTULACIÓN</t>
  </si>
  <si>
    <t>INSTITUCION</t>
  </si>
  <si>
    <t>NOMBRE DE LA INICIATIVA</t>
  </si>
  <si>
    <t xml:space="preserve"> MONTO  $</t>
  </si>
  <si>
    <t>ACUMULADO</t>
  </si>
  <si>
    <t>TOTAL</t>
  </si>
  <si>
    <t>INSTITUCIONES PRIVADAS</t>
  </si>
  <si>
    <t>INSTITUCIONES PUBLICAS</t>
  </si>
  <si>
    <t>INICIATIVAS NO APROBADAS PARA FINANCIAMIENTO FONDO PARTICIPACION NNJA</t>
  </si>
  <si>
    <t>NO CUMPLE CON LA NOTA MINIMA</t>
  </si>
  <si>
    <t>INICIATIVAS APROBADAS PARA FINANCIAMIENTO - FONDO PARTICIPACION NNJA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</si>
</sst>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5" formatCode="_ * #,##0.00_ ;_ * \-#,##0.00_ ;_ * &quot;-&quot;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1" fontId="2" fillId="2" borderId="1" xfId="1" applyFont="1" applyFill="1" applyBorder="1" applyAlignment="1">
      <alignment horizontal="center" vertical="center" wrapText="1"/>
    </xf>
    <xf numFmtId="41" fontId="0" fillId="0" borderId="0" xfId="1" applyFont="1"/>
    <xf numFmtId="165" fontId="0" fillId="2" borderId="1" xfId="1" applyNumberFormat="1" applyFont="1" applyFill="1" applyBorder="1" applyAlignment="1">
      <alignment horizontal="center" vertical="center" wrapText="1"/>
    </xf>
    <xf numFmtId="165" fontId="0" fillId="0" borderId="0" xfId="1" applyNumberFormat="1" applyFo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41" fontId="0" fillId="3" borderId="1" xfId="1" applyFont="1" applyFill="1" applyBorder="1"/>
    <xf numFmtId="0" fontId="0" fillId="3" borderId="1" xfId="0" applyFill="1" applyBorder="1"/>
    <xf numFmtId="165" fontId="0" fillId="3" borderId="1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41" fontId="0" fillId="0" borderId="1" xfId="1" applyFont="1" applyBorder="1"/>
    <xf numFmtId="41" fontId="0" fillId="0" borderId="1" xfId="0" applyNumberFormat="1" applyBorder="1"/>
    <xf numFmtId="0" fontId="0" fillId="0" borderId="1" xfId="0" applyBorder="1"/>
    <xf numFmtId="165" fontId="0" fillId="0" borderId="1" xfId="1" applyNumberFormat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H3" sqref="H3"/>
    </sheetView>
  </sheetViews>
  <sheetFormatPr baseColWidth="10" defaultRowHeight="14.5" x14ac:dyDescent="0.35"/>
  <cols>
    <col min="1" max="1" width="13.453125" style="8" customWidth="1"/>
    <col min="2" max="2" width="34.1796875" customWidth="1"/>
    <col min="3" max="3" width="36.81640625" customWidth="1"/>
    <col min="4" max="4" width="10.90625" style="3"/>
    <col min="5" max="5" width="12.81640625" customWidth="1"/>
    <col min="6" max="6" width="17.54296875" customWidth="1"/>
    <col min="7" max="7" width="10.90625" style="5"/>
  </cols>
  <sheetData>
    <row r="1" spans="1:7" ht="34.5" customHeight="1" x14ac:dyDescent="0.45">
      <c r="A1" s="20" t="s">
        <v>59</v>
      </c>
      <c r="B1" s="20"/>
      <c r="C1" s="20"/>
      <c r="D1" s="20"/>
      <c r="E1" s="20"/>
      <c r="F1" s="20"/>
      <c r="G1" s="20"/>
    </row>
    <row r="2" spans="1:7" ht="18.5" x14ac:dyDescent="0.45">
      <c r="A2" s="21" t="s">
        <v>55</v>
      </c>
      <c r="B2" s="21"/>
      <c r="C2" s="21"/>
      <c r="D2" s="21"/>
      <c r="E2" s="21"/>
      <c r="F2" s="21"/>
      <c r="G2" s="21"/>
    </row>
    <row r="3" spans="1:7" ht="29" x14ac:dyDescent="0.35">
      <c r="A3" s="7" t="s">
        <v>49</v>
      </c>
      <c r="B3" s="1" t="s">
        <v>50</v>
      </c>
      <c r="C3" s="1" t="s">
        <v>51</v>
      </c>
      <c r="D3" s="2" t="s">
        <v>52</v>
      </c>
      <c r="E3" s="1" t="s">
        <v>53</v>
      </c>
      <c r="F3" s="1" t="s">
        <v>0</v>
      </c>
      <c r="G3" s="4" t="s">
        <v>24</v>
      </c>
    </row>
    <row r="4" spans="1:7" ht="58" x14ac:dyDescent="0.35">
      <c r="A4" s="13">
        <v>2364</v>
      </c>
      <c r="B4" s="14" t="s">
        <v>1</v>
      </c>
      <c r="C4" s="14" t="s">
        <v>2</v>
      </c>
      <c r="D4" s="15">
        <v>2140000</v>
      </c>
      <c r="E4" s="16">
        <f>+D4</f>
        <v>2140000</v>
      </c>
      <c r="F4" s="17" t="s">
        <v>3</v>
      </c>
      <c r="G4" s="18">
        <v>6.6750000000000007</v>
      </c>
    </row>
    <row r="5" spans="1:7" ht="29" x14ac:dyDescent="0.35">
      <c r="A5" s="13">
        <v>3264</v>
      </c>
      <c r="B5" s="14" t="s">
        <v>30</v>
      </c>
      <c r="C5" s="14" t="s">
        <v>31</v>
      </c>
      <c r="D5" s="15">
        <v>2006608</v>
      </c>
      <c r="E5" s="16">
        <f>+E4+D5</f>
        <v>4146608</v>
      </c>
      <c r="F5" s="17" t="s">
        <v>27</v>
      </c>
      <c r="G5" s="18">
        <v>6.65</v>
      </c>
    </row>
    <row r="6" spans="1:7" ht="29" x14ac:dyDescent="0.35">
      <c r="A6" s="13">
        <v>2572</v>
      </c>
      <c r="B6" s="14" t="s">
        <v>1</v>
      </c>
      <c r="C6" s="14" t="s">
        <v>4</v>
      </c>
      <c r="D6" s="15">
        <v>3194240</v>
      </c>
      <c r="E6" s="16">
        <f t="shared" ref="E6:E12" si="0">+E5+D6</f>
        <v>7340848</v>
      </c>
      <c r="F6" s="17" t="s">
        <v>3</v>
      </c>
      <c r="G6" s="18">
        <v>6.6</v>
      </c>
    </row>
    <row r="7" spans="1:7" ht="29" x14ac:dyDescent="0.35">
      <c r="A7" s="13">
        <v>2776</v>
      </c>
      <c r="B7" s="14" t="s">
        <v>7</v>
      </c>
      <c r="C7" s="14" t="s">
        <v>8</v>
      </c>
      <c r="D7" s="15">
        <v>4500000</v>
      </c>
      <c r="E7" s="16">
        <f t="shared" si="0"/>
        <v>11840848</v>
      </c>
      <c r="F7" s="17" t="s">
        <v>3</v>
      </c>
      <c r="G7" s="18">
        <v>6.4000000000000012</v>
      </c>
    </row>
    <row r="8" spans="1:7" ht="43.5" x14ac:dyDescent="0.35">
      <c r="A8" s="13">
        <v>3309</v>
      </c>
      <c r="B8" s="14" t="s">
        <v>32</v>
      </c>
      <c r="C8" s="14" t="s">
        <v>33</v>
      </c>
      <c r="D8" s="15">
        <v>2992110</v>
      </c>
      <c r="E8" s="16">
        <f t="shared" si="0"/>
        <v>14832958</v>
      </c>
      <c r="F8" s="17" t="s">
        <v>34</v>
      </c>
      <c r="G8" s="18">
        <v>6.3285714285714283</v>
      </c>
    </row>
    <row r="9" spans="1:7" ht="43.5" x14ac:dyDescent="0.35">
      <c r="A9" s="13">
        <v>2702</v>
      </c>
      <c r="B9" s="14" t="s">
        <v>5</v>
      </c>
      <c r="C9" s="14" t="s">
        <v>6</v>
      </c>
      <c r="D9" s="15">
        <v>4999460</v>
      </c>
      <c r="E9" s="16">
        <f t="shared" si="0"/>
        <v>19832418</v>
      </c>
      <c r="F9" s="17" t="s">
        <v>3</v>
      </c>
      <c r="G9" s="18">
        <v>6.27</v>
      </c>
    </row>
    <row r="10" spans="1:7" ht="43.5" x14ac:dyDescent="0.35">
      <c r="A10" s="13">
        <v>2440</v>
      </c>
      <c r="B10" s="14" t="s">
        <v>25</v>
      </c>
      <c r="C10" s="14" t="s">
        <v>26</v>
      </c>
      <c r="D10" s="15">
        <v>2607400</v>
      </c>
      <c r="E10" s="16">
        <f t="shared" si="0"/>
        <v>22439818</v>
      </c>
      <c r="F10" s="17" t="s">
        <v>27</v>
      </c>
      <c r="G10" s="18">
        <v>6.1428571428571432</v>
      </c>
    </row>
    <row r="11" spans="1:7" ht="29" x14ac:dyDescent="0.35">
      <c r="A11" s="13">
        <v>2545</v>
      </c>
      <c r="B11" s="14" t="s">
        <v>28</v>
      </c>
      <c r="C11" s="14" t="s">
        <v>29</v>
      </c>
      <c r="D11" s="15">
        <v>3208960</v>
      </c>
      <c r="E11" s="16">
        <f t="shared" si="0"/>
        <v>25648778</v>
      </c>
      <c r="F11" s="17" t="s">
        <v>27</v>
      </c>
      <c r="G11" s="18">
        <v>6.1071428571428577</v>
      </c>
    </row>
    <row r="12" spans="1:7" ht="43.5" x14ac:dyDescent="0.35">
      <c r="A12" s="13">
        <v>3411</v>
      </c>
      <c r="B12" s="14" t="s">
        <v>35</v>
      </c>
      <c r="C12" s="14" t="s">
        <v>36</v>
      </c>
      <c r="D12" s="15">
        <v>3630400</v>
      </c>
      <c r="E12" s="16">
        <f t="shared" si="0"/>
        <v>29279178</v>
      </c>
      <c r="F12" s="17" t="s">
        <v>27</v>
      </c>
      <c r="G12" s="18">
        <v>5.6785714285714288</v>
      </c>
    </row>
    <row r="13" spans="1:7" x14ac:dyDescent="0.35">
      <c r="A13" s="9" t="s">
        <v>54</v>
      </c>
      <c r="B13" s="9"/>
      <c r="C13" s="9"/>
      <c r="D13" s="10">
        <f>SUM(D4:D12)</f>
        <v>29279178</v>
      </c>
      <c r="E13" s="10"/>
      <c r="F13" s="11"/>
      <c r="G13" s="12"/>
    </row>
    <row r="14" spans="1:7" x14ac:dyDescent="0.35">
      <c r="B14" s="6"/>
      <c r="C14" s="6"/>
    </row>
    <row r="15" spans="1:7" ht="18.5" x14ac:dyDescent="0.45">
      <c r="A15" s="20" t="s">
        <v>59</v>
      </c>
      <c r="B15" s="20"/>
      <c r="C15" s="20"/>
      <c r="D15" s="20"/>
      <c r="E15" s="20"/>
      <c r="F15" s="20"/>
      <c r="G15" s="20"/>
    </row>
    <row r="16" spans="1:7" ht="18.5" x14ac:dyDescent="0.45">
      <c r="A16" s="21" t="s">
        <v>56</v>
      </c>
      <c r="B16" s="21"/>
      <c r="C16" s="21"/>
      <c r="D16" s="21"/>
      <c r="E16" s="21"/>
      <c r="F16" s="21"/>
      <c r="G16" s="21"/>
    </row>
    <row r="17" spans="1:7" ht="29" x14ac:dyDescent="0.35">
      <c r="A17" s="7" t="s">
        <v>49</v>
      </c>
      <c r="B17" s="1" t="s">
        <v>50</v>
      </c>
      <c r="C17" s="1" t="s">
        <v>51</v>
      </c>
      <c r="D17" s="2" t="s">
        <v>52</v>
      </c>
      <c r="E17" s="1" t="s">
        <v>53</v>
      </c>
      <c r="F17" s="1" t="s">
        <v>0</v>
      </c>
      <c r="G17" s="4" t="s">
        <v>24</v>
      </c>
    </row>
    <row r="18" spans="1:7" ht="72.5" x14ac:dyDescent="0.35">
      <c r="A18" s="13">
        <v>2774</v>
      </c>
      <c r="B18" s="14" t="s">
        <v>11</v>
      </c>
      <c r="C18" s="14" t="s">
        <v>12</v>
      </c>
      <c r="D18" s="15">
        <v>4999000</v>
      </c>
      <c r="E18" s="16">
        <f>+D18</f>
        <v>4999000</v>
      </c>
      <c r="F18" s="17" t="s">
        <v>3</v>
      </c>
      <c r="G18" s="18">
        <v>6.42</v>
      </c>
    </row>
    <row r="19" spans="1:7" ht="43.5" x14ac:dyDescent="0.35">
      <c r="A19" s="13">
        <v>3323</v>
      </c>
      <c r="B19" s="14" t="s">
        <v>13</v>
      </c>
      <c r="C19" s="14" t="s">
        <v>14</v>
      </c>
      <c r="D19" s="15">
        <v>3711705</v>
      </c>
      <c r="E19" s="16">
        <f>+E18+D19</f>
        <v>8710705</v>
      </c>
      <c r="F19" s="17" t="s">
        <v>3</v>
      </c>
      <c r="G19" s="18">
        <v>6.4000000000000012</v>
      </c>
    </row>
    <row r="20" spans="1:7" ht="29" x14ac:dyDescent="0.35">
      <c r="A20" s="13">
        <v>3400</v>
      </c>
      <c r="B20" s="14" t="s">
        <v>15</v>
      </c>
      <c r="C20" s="14" t="s">
        <v>19</v>
      </c>
      <c r="D20" s="15">
        <v>4588000</v>
      </c>
      <c r="E20" s="16">
        <f t="shared" ref="E20:E31" si="1">+E19+D20</f>
        <v>13298705</v>
      </c>
      <c r="F20" s="17" t="s">
        <v>3</v>
      </c>
      <c r="G20" s="18">
        <v>6.4000000000000012</v>
      </c>
    </row>
    <row r="21" spans="1:7" x14ac:dyDescent="0.35">
      <c r="A21" s="13">
        <v>3510</v>
      </c>
      <c r="B21" s="14" t="s">
        <v>15</v>
      </c>
      <c r="C21" s="14" t="s">
        <v>20</v>
      </c>
      <c r="D21" s="15">
        <v>4683600</v>
      </c>
      <c r="E21" s="16">
        <f t="shared" si="1"/>
        <v>17982305</v>
      </c>
      <c r="F21" s="17" t="s">
        <v>3</v>
      </c>
      <c r="G21" s="18">
        <v>6.4000000000000012</v>
      </c>
    </row>
    <row r="22" spans="1:7" ht="87" x14ac:dyDescent="0.35">
      <c r="A22" s="13">
        <v>2926</v>
      </c>
      <c r="B22" s="14" t="s">
        <v>15</v>
      </c>
      <c r="C22" s="14" t="s">
        <v>18</v>
      </c>
      <c r="D22" s="15">
        <v>5000000</v>
      </c>
      <c r="E22" s="16">
        <f t="shared" si="1"/>
        <v>22982305</v>
      </c>
      <c r="F22" s="17" t="s">
        <v>3</v>
      </c>
      <c r="G22" s="18">
        <v>6.3200000000000012</v>
      </c>
    </row>
    <row r="23" spans="1:7" ht="87" x14ac:dyDescent="0.35">
      <c r="A23" s="13">
        <v>2543</v>
      </c>
      <c r="B23" s="14" t="s">
        <v>15</v>
      </c>
      <c r="C23" s="14" t="s">
        <v>16</v>
      </c>
      <c r="D23" s="15">
        <v>5000000</v>
      </c>
      <c r="E23" s="16">
        <f t="shared" si="1"/>
        <v>27982305</v>
      </c>
      <c r="F23" s="17" t="s">
        <v>3</v>
      </c>
      <c r="G23" s="18">
        <v>6.3000000000000007</v>
      </c>
    </row>
    <row r="24" spans="1:7" ht="43.5" x14ac:dyDescent="0.35">
      <c r="A24" s="13">
        <v>2693</v>
      </c>
      <c r="B24" s="14" t="s">
        <v>37</v>
      </c>
      <c r="C24" s="14" t="s">
        <v>38</v>
      </c>
      <c r="D24" s="15">
        <v>4109860</v>
      </c>
      <c r="E24" s="16">
        <f t="shared" si="1"/>
        <v>32092165</v>
      </c>
      <c r="F24" s="17" t="s">
        <v>27</v>
      </c>
      <c r="G24" s="18">
        <v>6.2</v>
      </c>
    </row>
    <row r="25" spans="1:7" ht="29" x14ac:dyDescent="0.35">
      <c r="A25" s="13">
        <v>3142</v>
      </c>
      <c r="B25" s="14" t="s">
        <v>45</v>
      </c>
      <c r="C25" s="14" t="s">
        <v>46</v>
      </c>
      <c r="D25" s="15">
        <v>4540000</v>
      </c>
      <c r="E25" s="16">
        <f t="shared" si="1"/>
        <v>36632165</v>
      </c>
      <c r="F25" s="17" t="s">
        <v>34</v>
      </c>
      <c r="G25" s="18">
        <v>6.1642857142857146</v>
      </c>
    </row>
    <row r="26" spans="1:7" ht="43.5" x14ac:dyDescent="0.35">
      <c r="A26" s="13">
        <v>2788</v>
      </c>
      <c r="B26" s="14" t="s">
        <v>39</v>
      </c>
      <c r="C26" s="14" t="s">
        <v>40</v>
      </c>
      <c r="D26" s="15">
        <v>4996000</v>
      </c>
      <c r="E26" s="16">
        <f t="shared" si="1"/>
        <v>41628165</v>
      </c>
      <c r="F26" s="17" t="s">
        <v>41</v>
      </c>
      <c r="G26" s="18">
        <v>6.15</v>
      </c>
    </row>
    <row r="27" spans="1:7" ht="58" x14ac:dyDescent="0.35">
      <c r="A27" s="13">
        <v>2961</v>
      </c>
      <c r="B27" s="14" t="s">
        <v>21</v>
      </c>
      <c r="C27" s="14" t="s">
        <v>22</v>
      </c>
      <c r="D27" s="15">
        <v>3516494</v>
      </c>
      <c r="E27" s="16">
        <f t="shared" si="1"/>
        <v>45144659</v>
      </c>
      <c r="F27" s="17" t="s">
        <v>23</v>
      </c>
      <c r="G27" s="18">
        <v>6.08</v>
      </c>
    </row>
    <row r="28" spans="1:7" ht="43.5" x14ac:dyDescent="0.35">
      <c r="A28" s="13">
        <v>3538</v>
      </c>
      <c r="B28" s="14" t="s">
        <v>39</v>
      </c>
      <c r="C28" s="14" t="s">
        <v>48</v>
      </c>
      <c r="D28" s="15">
        <v>4970570</v>
      </c>
      <c r="E28" s="16">
        <f t="shared" si="1"/>
        <v>50115229</v>
      </c>
      <c r="F28" s="17" t="s">
        <v>41</v>
      </c>
      <c r="G28" s="18">
        <v>6</v>
      </c>
    </row>
    <row r="29" spans="1:7" x14ac:dyDescent="0.35">
      <c r="A29" s="13">
        <v>3028</v>
      </c>
      <c r="B29" s="14" t="s">
        <v>42</v>
      </c>
      <c r="C29" s="14" t="s">
        <v>43</v>
      </c>
      <c r="D29" s="15">
        <v>4869810</v>
      </c>
      <c r="E29" s="16">
        <f t="shared" si="1"/>
        <v>54985039</v>
      </c>
      <c r="F29" s="17" t="s">
        <v>44</v>
      </c>
      <c r="G29" s="18">
        <v>5.9642857142857153</v>
      </c>
    </row>
    <row r="30" spans="1:7" ht="43.5" x14ac:dyDescent="0.35">
      <c r="A30" s="13">
        <v>3250</v>
      </c>
      <c r="B30" s="14" t="s">
        <v>45</v>
      </c>
      <c r="C30" s="14" t="s">
        <v>47</v>
      </c>
      <c r="D30" s="15">
        <v>4951213</v>
      </c>
      <c r="E30" s="16">
        <f t="shared" si="1"/>
        <v>59936252</v>
      </c>
      <c r="F30" s="17" t="s">
        <v>34</v>
      </c>
      <c r="G30" s="18">
        <v>5.8642857142857148</v>
      </c>
    </row>
    <row r="31" spans="1:7" ht="43.5" x14ac:dyDescent="0.35">
      <c r="A31" s="13">
        <v>2667</v>
      </c>
      <c r="B31" s="14" t="s">
        <v>15</v>
      </c>
      <c r="C31" s="14" t="s">
        <v>17</v>
      </c>
      <c r="D31" s="15">
        <v>5000000</v>
      </c>
      <c r="E31" s="16">
        <f t="shared" si="1"/>
        <v>64936252</v>
      </c>
      <c r="F31" s="17" t="s">
        <v>3</v>
      </c>
      <c r="G31" s="18">
        <v>5.7999999999999989</v>
      </c>
    </row>
    <row r="32" spans="1:7" ht="23" customHeight="1" x14ac:dyDescent="0.35">
      <c r="A32" s="9" t="s">
        <v>54</v>
      </c>
      <c r="B32" s="9"/>
      <c r="C32" s="9"/>
      <c r="D32" s="10">
        <f>SUM(D18:D31)</f>
        <v>64936252</v>
      </c>
      <c r="E32" s="10"/>
      <c r="F32" s="11"/>
      <c r="G32" s="12"/>
    </row>
    <row r="33" spans="1:7" x14ac:dyDescent="0.35">
      <c r="B33" s="6"/>
      <c r="C33" s="6"/>
    </row>
    <row r="34" spans="1:7" x14ac:dyDescent="0.35">
      <c r="B34" s="6"/>
      <c r="C34" s="6"/>
    </row>
    <row r="35" spans="1:7" ht="18.5" x14ac:dyDescent="0.45">
      <c r="A35" s="20" t="s">
        <v>57</v>
      </c>
      <c r="B35" s="20"/>
      <c r="C35" s="20"/>
      <c r="D35" s="20"/>
      <c r="E35" s="20"/>
      <c r="F35" s="20"/>
      <c r="G35" s="20"/>
    </row>
    <row r="36" spans="1:7" x14ac:dyDescent="0.35">
      <c r="A36" s="19" t="s">
        <v>58</v>
      </c>
      <c r="B36" s="19"/>
      <c r="C36" s="19"/>
      <c r="D36" s="19"/>
      <c r="E36" s="19"/>
      <c r="F36" s="19"/>
      <c r="G36" s="19"/>
    </row>
    <row r="37" spans="1:7" ht="29" x14ac:dyDescent="0.35">
      <c r="A37" s="7" t="s">
        <v>49</v>
      </c>
      <c r="B37" s="1" t="s">
        <v>50</v>
      </c>
      <c r="C37" s="1" t="s">
        <v>51</v>
      </c>
      <c r="D37" s="2" t="s">
        <v>52</v>
      </c>
      <c r="E37" s="1" t="s">
        <v>53</v>
      </c>
      <c r="F37" s="1" t="s">
        <v>0</v>
      </c>
      <c r="G37" s="4" t="s">
        <v>24</v>
      </c>
    </row>
    <row r="38" spans="1:7" ht="43.5" x14ac:dyDescent="0.35">
      <c r="A38" s="8">
        <v>3378</v>
      </c>
      <c r="B38" s="6" t="s">
        <v>9</v>
      </c>
      <c r="C38" s="6" t="s">
        <v>10</v>
      </c>
      <c r="D38" s="3">
        <v>3084000</v>
      </c>
      <c r="F38" t="s">
        <v>3</v>
      </c>
      <c r="G38" s="5">
        <v>4.34</v>
      </c>
    </row>
    <row r="39" spans="1:7" x14ac:dyDescent="0.35">
      <c r="A39" s="9" t="s">
        <v>54</v>
      </c>
      <c r="B39" s="9"/>
      <c r="C39" s="9"/>
      <c r="D39" s="10">
        <f>+D38</f>
        <v>3084000</v>
      </c>
      <c r="E39" s="10"/>
      <c r="F39" s="11"/>
      <c r="G39" s="12"/>
    </row>
  </sheetData>
  <sortState ref="A20:G33">
    <sortCondition descending="1" ref="G20:G33"/>
  </sortState>
  <mergeCells count="9">
    <mergeCell ref="A35:G35"/>
    <mergeCell ref="A36:G36"/>
    <mergeCell ref="A39:C39"/>
    <mergeCell ref="A13:C13"/>
    <mergeCell ref="A1:G1"/>
    <mergeCell ref="A2:G2"/>
    <mergeCell ref="A15:G15"/>
    <mergeCell ref="A16:G16"/>
    <mergeCell ref="A32:C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lenovo-19</dc:creator>
  <cp:lastModifiedBy>lenovo-19</cp:lastModifiedBy>
  <dcterms:created xsi:type="dcterms:W3CDTF">2024-07-05T18:55:01Z</dcterms:created>
  <dcterms:modified xsi:type="dcterms:W3CDTF">2024-07-05T19:11:05Z</dcterms:modified>
</cp:coreProperties>
</file>