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-19\Desktop\fondos concursables 2024\MEDIO AMBIENTE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4" i="1"/>
  <c r="E27" i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8" i="1"/>
  <c r="E49" i="1" s="1"/>
  <c r="D22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</calcChain>
</file>

<file path=xl/sharedStrings.xml><?xml version="1.0" encoding="utf-8"?>
<sst xmlns="http://schemas.openxmlformats.org/spreadsheetml/2006/main" count="140" uniqueCount="83">
  <si>
    <t>INSTITUCION</t>
  </si>
  <si>
    <t>COMUNA</t>
  </si>
  <si>
    <t>AGRUPACION BAHIA AGUA FRESCA</t>
  </si>
  <si>
    <t>JUNTOS CUIDANDO NUESTRO ENTORNO</t>
  </si>
  <si>
    <t>Punta Arenas</t>
  </si>
  <si>
    <t>AGRUPACION CULTURAL SOCIAL Y DEPORTIVA SECTOR JINETEADA AGUA FRESCA</t>
  </si>
  <si>
    <t>COMPRA DE BASUREROS EN SECTOR RURAL  AGUA FRESCA</t>
  </si>
  <si>
    <t>AGRUPACION CUMBRES DE AGUA FRESCA</t>
  </si>
  <si>
    <t>Adquisición de Invernaderos moviles de autpconsumo para socios de la agrupación Cumbres de Agua Fresca y capacitación en elaboración de plantines y trasplante</t>
  </si>
  <si>
    <t>Agrupación Multifamiliar</t>
  </si>
  <si>
    <t>Huertos urbanos</t>
  </si>
  <si>
    <t>centro general de padres y apoderados de la escuela dellamira rebeca aguilar</t>
  </si>
  <si>
    <t>sEMBRANDO FUTURO</t>
  </si>
  <si>
    <t>Comite de Damas Rotary Club Austral</t>
  </si>
  <si>
    <t>formacion y educacion ambiental para niños y niñas de nivel preescolar  de la comuna de punta arenas</t>
  </si>
  <si>
    <t>escuela de oficio layescar</t>
  </si>
  <si>
    <t>CREANDO PAPEL ecologico</t>
  </si>
  <si>
    <t>Instituto BASE</t>
  </si>
  <si>
    <t>re-edición del libro Río Róbalo: comunidad de vida</t>
  </si>
  <si>
    <t>Ñuñoa</t>
  </si>
  <si>
    <t>Junta de Vecinos N° 41 "Villa Las Nieves"</t>
  </si>
  <si>
    <t>CULTIVO HIDROPÓNICO VERTICAL EN EL HOGAR EN INVERNADERO MOVIL</t>
  </si>
  <si>
    <t>transformando aprendo y cuido el medio ambiente; un desafio ecológico de reciclaje comunitario</t>
  </si>
  <si>
    <t>RAYEN WUINKUL: FLOR DE LA CORDILLERA</t>
  </si>
  <si>
    <t>realizacion de un feria cientifica   del agua:  como aprovechamos  y cuidamos  de manera  efeciente el agua</t>
  </si>
  <si>
    <t>UNIVERSIDAD DE MAGALLANES</t>
  </si>
  <si>
    <t>Hierbas curativas, saberes compartidos: Promoviendo el bienestar comunitario de los adultos mayores a través de la fitoterapia tradicional en Magallanes y Antártica Chilena</t>
  </si>
  <si>
    <t>Explorando la técnica de cultivo in vitro y cultivo convencional, una estrategia para la conservación.</t>
  </si>
  <si>
    <t>IL. MUNICIPALIDAD DE PUNTA ARENAS</t>
  </si>
  <si>
    <t>Eco canje, concientización, y sensibilización</t>
  </si>
  <si>
    <t>LIMPIANDO PUNTA ARENAS, FUERA MICROBASURALES</t>
  </si>
  <si>
    <t>TERCERA VERSIÓN DE: Educación ambiental en biodiversidad, cambio climatico y energía a jardines infantiles.</t>
  </si>
  <si>
    <t>"Conocer, para conservar: Día de la Fascinación por las Plantas"</t>
  </si>
  <si>
    <t>MWONO: Dios del Hielo</t>
  </si>
  <si>
    <t>Ciclo de talleres de Concientización y Acción para la Conservación de recursos marinos</t>
  </si>
  <si>
    <t>MUNICIPALIDAD DE RIO VERDE</t>
  </si>
  <si>
    <t>"Río Verde recicla plástico en el canasto nativo"</t>
  </si>
  <si>
    <t>Río Verde</t>
  </si>
  <si>
    <t>Centro General de padres Escuela E-3 Coronel Stgo Bueras</t>
  </si>
  <si>
    <t>sembrando el presente para cosechar un futuro.</t>
  </si>
  <si>
    <t>Natales</t>
  </si>
  <si>
    <t>Formación de brigada de líderes ambientales con enfoque principios NDR</t>
  </si>
  <si>
    <t>JUNTA DE VECINOS N°5 PEDRO AGUIRRE CERDA</t>
  </si>
  <si>
    <t>cultivando sueños en la corvi</t>
  </si>
  <si>
    <t>Porvenir</t>
  </si>
  <si>
    <t>Fundación Antártica21</t>
  </si>
  <si>
    <t>"Club Ilan" Exploremos jugando, para comprender y proteger.</t>
  </si>
  <si>
    <t>Cabo de Hornos</t>
  </si>
  <si>
    <t>FUNDACIÓN OMORA</t>
  </si>
  <si>
    <t>ACCIONES PARTICIPATIVAS PARA EL DIAGNÓSTICO Y DISEÑO DEL PLAN DE ACCIÓN COMUNAL DE CAMBIO CLIMÁTICO, COMUNA DE CABO DE HORNOs</t>
  </si>
  <si>
    <t>Junta de Vecinos N07 Chile Nuevo</t>
  </si>
  <si>
    <t>GESTIÓN DE RESIDUOS DE PODA EN EL BARRIO CHILE NUEVO</t>
  </si>
  <si>
    <t>corporación municipal de deportes de natales</t>
  </si>
  <si>
    <t>PLOGGINS NATALES 2024</t>
  </si>
  <si>
    <t xml:space="preserve">Fundación BioPatagonia </t>
  </si>
  <si>
    <t>LO QUE LA NATURALEZA NOS ENSEÑA 2024</t>
  </si>
  <si>
    <t>ILUSTRE MUNICIPALIDAD DE NATALES</t>
  </si>
  <si>
    <t>rescatando espacios NATURALES ruta y-342 "sector colonia isabel riquelme"</t>
  </si>
  <si>
    <t>Municipalidad de Timaukel</t>
  </si>
  <si>
    <t>PUNTO VERDE EN PAMPA GUANACO</t>
  </si>
  <si>
    <t>Timaukel</t>
  </si>
  <si>
    <t>IlMunicipalidad de Cabo de Hornos</t>
  </si>
  <si>
    <t>separando y reciclando desde el hogar</t>
  </si>
  <si>
    <t>I.MUNICIPALIDAD DE PORVENIR</t>
  </si>
  <si>
    <t>Recuperemos el estrecho</t>
  </si>
  <si>
    <t>Centro de Formación Técnica de la Región de Magallanes y la Antártica Chilena</t>
  </si>
  <si>
    <t>TIERRA DEL FUEGO: UN PATRIMONIO AMBIENTAL Y NATURAL QUE SE EXTINGUE EN EL TIEMPO.</t>
  </si>
  <si>
    <t>Municipalidad Torres del Paine</t>
  </si>
  <si>
    <t>DIFUSIÓN DEL PATRIMONIO AMBIENTAL: OTRAS MIRADAS DE TORRES DEL PAINE 2</t>
  </si>
  <si>
    <t>Torres del Paine</t>
  </si>
  <si>
    <t>MANEJO EFICIENTE DE LOS RESIDUOS SÓLIDOS DOMICILIARIOS DE LA COMUNA DE TORRES DEL PAINE 2</t>
  </si>
  <si>
    <t>Aprender para cuidar los ecosistemas de los humedales de ultima esperanza</t>
  </si>
  <si>
    <t>INNOVANDO NUESTRO PORVENIR: RECARGUEMOS RENOVABLE Y CONECTEMOS CON EL PATRIMONIO NATURAL DE TIERRA DEL FUEGO.</t>
  </si>
  <si>
    <t>ID POSTULACIÓN</t>
  </si>
  <si>
    <t>NOMBRE DE LA INICIATIVA</t>
  </si>
  <si>
    <t xml:space="preserve"> MONTO  $</t>
  </si>
  <si>
    <t>ACUMULADO</t>
  </si>
  <si>
    <t>PROMEDIO FINAL</t>
  </si>
  <si>
    <t>TOTAL</t>
  </si>
  <si>
    <t>INICIATIVAS  FONDO MEDIO AMBIENTE APROBADAS PARA FINANCIAMIENTO</t>
  </si>
  <si>
    <t>INSTITUCIONES PRIVADAS</t>
  </si>
  <si>
    <t xml:space="preserve">INICIATIVA QUE NO CUMPLE CON LA NOTA MINIMA </t>
  </si>
  <si>
    <t>INSTITUCIONES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</si>
</sst>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5" formatCode="_ * #,##0.00_ ;_ * \-#,##0.0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41" fontId="0" fillId="0" borderId="0" xfId="1" applyFont="1"/>
    <xf numFmtId="165" fontId="0" fillId="0" borderId="0" xfId="1" applyNumberFormat="1" applyFont="1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1" fontId="0" fillId="0" borderId="1" xfId="1" applyFont="1" applyBorder="1"/>
    <xf numFmtId="165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41" fontId="0" fillId="3" borderId="1" xfId="1" applyFont="1" applyFill="1" applyBorder="1"/>
    <xf numFmtId="0" fontId="0" fillId="3" borderId="1" xfId="0" applyFill="1" applyBorder="1"/>
    <xf numFmtId="165" fontId="0" fillId="3" borderId="1" xfId="1" applyNumberFormat="1" applyFont="1" applyFill="1" applyBorder="1"/>
    <xf numFmtId="0" fontId="0" fillId="0" borderId="2" xfId="0" applyBorder="1"/>
    <xf numFmtId="0" fontId="0" fillId="0" borderId="2" xfId="0" applyBorder="1" applyAlignment="1">
      <alignment wrapText="1"/>
    </xf>
    <xf numFmtId="41" fontId="0" fillId="0" borderId="2" xfId="1" applyFont="1" applyBorder="1"/>
    <xf numFmtId="165" fontId="0" fillId="0" borderId="2" xfId="1" applyNumberFormat="1" applyFont="1" applyBorder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E13" sqref="E13"/>
    </sheetView>
  </sheetViews>
  <sheetFormatPr baseColWidth="10" defaultRowHeight="14.5" x14ac:dyDescent="0.35"/>
  <cols>
    <col min="1" max="1" width="12.81640625" customWidth="1"/>
    <col min="2" max="2" width="35.08984375" customWidth="1"/>
    <col min="3" max="3" width="32" customWidth="1"/>
    <col min="4" max="4" width="11.81640625" style="2" bestFit="1" customWidth="1"/>
    <col min="5" max="5" width="13.36328125" style="2" customWidth="1"/>
    <col min="6" max="6" width="16.6328125" customWidth="1"/>
    <col min="7" max="7" width="10.90625" style="3"/>
  </cols>
  <sheetData>
    <row r="1" spans="1:7" ht="44" customHeight="1" x14ac:dyDescent="0.45">
      <c r="A1" s="18" t="s">
        <v>79</v>
      </c>
      <c r="B1" s="18"/>
      <c r="C1" s="18"/>
      <c r="D1" s="18"/>
      <c r="E1" s="18"/>
      <c r="F1" s="18"/>
      <c r="G1" s="18"/>
    </row>
    <row r="2" spans="1:7" ht="25.5" customHeight="1" x14ac:dyDescent="0.45">
      <c r="A2" s="19" t="s">
        <v>80</v>
      </c>
      <c r="B2" s="19"/>
      <c r="C2" s="19"/>
      <c r="D2" s="19"/>
      <c r="E2" s="19"/>
      <c r="F2" s="19"/>
      <c r="G2" s="19"/>
    </row>
    <row r="3" spans="1:7" ht="29" x14ac:dyDescent="0.35">
      <c r="A3" s="4" t="s">
        <v>73</v>
      </c>
      <c r="B3" s="4" t="s">
        <v>0</v>
      </c>
      <c r="C3" s="4" t="s">
        <v>74</v>
      </c>
      <c r="D3" s="4" t="s">
        <v>75</v>
      </c>
      <c r="E3" s="4" t="s">
        <v>76</v>
      </c>
      <c r="F3" s="4" t="s">
        <v>1</v>
      </c>
      <c r="G3" s="5" t="s">
        <v>77</v>
      </c>
    </row>
    <row r="4" spans="1:7" ht="29" x14ac:dyDescent="0.35">
      <c r="A4" s="6">
        <v>2462</v>
      </c>
      <c r="B4" s="7" t="s">
        <v>42</v>
      </c>
      <c r="C4" s="7" t="s">
        <v>43</v>
      </c>
      <c r="D4" s="8">
        <v>7359700</v>
      </c>
      <c r="E4" s="8">
        <f>+D4</f>
        <v>7359700</v>
      </c>
      <c r="F4" s="6" t="s">
        <v>44</v>
      </c>
      <c r="G4" s="9">
        <v>6.71875</v>
      </c>
    </row>
    <row r="5" spans="1:7" ht="29" x14ac:dyDescent="0.35">
      <c r="A5" s="6">
        <v>2230</v>
      </c>
      <c r="B5" s="7" t="s">
        <v>11</v>
      </c>
      <c r="C5" s="7" t="s">
        <v>12</v>
      </c>
      <c r="D5" s="8">
        <v>4499779</v>
      </c>
      <c r="E5" s="8">
        <f>+E4+D5</f>
        <v>11859479</v>
      </c>
      <c r="F5" s="6" t="s">
        <v>4</v>
      </c>
      <c r="G5" s="9">
        <v>6.6428571428571441</v>
      </c>
    </row>
    <row r="6" spans="1:7" ht="43.5" x14ac:dyDescent="0.35">
      <c r="A6" s="6">
        <v>2209</v>
      </c>
      <c r="B6" s="7" t="s">
        <v>38</v>
      </c>
      <c r="C6" s="7" t="s">
        <v>41</v>
      </c>
      <c r="D6" s="8">
        <v>4999700</v>
      </c>
      <c r="E6" s="8">
        <f t="shared" ref="E6:E21" si="0">+E5+D6</f>
        <v>16859179</v>
      </c>
      <c r="F6" s="6" t="s">
        <v>40</v>
      </c>
      <c r="G6" s="9">
        <v>6.4312500000000004</v>
      </c>
    </row>
    <row r="7" spans="1:7" ht="58" x14ac:dyDescent="0.35">
      <c r="A7" s="6">
        <v>3436</v>
      </c>
      <c r="B7" s="7" t="s">
        <v>13</v>
      </c>
      <c r="C7" s="7" t="s">
        <v>14</v>
      </c>
      <c r="D7" s="8">
        <v>4341305</v>
      </c>
      <c r="E7" s="8">
        <f t="shared" si="0"/>
        <v>21200484</v>
      </c>
      <c r="F7" s="6" t="s">
        <v>4</v>
      </c>
      <c r="G7" s="9">
        <v>6.3571428571428568</v>
      </c>
    </row>
    <row r="8" spans="1:7" ht="43.5" x14ac:dyDescent="0.35">
      <c r="A8" s="6">
        <v>2177</v>
      </c>
      <c r="B8" s="7" t="s">
        <v>20</v>
      </c>
      <c r="C8" s="7" t="s">
        <v>22</v>
      </c>
      <c r="D8" s="8">
        <v>8667293</v>
      </c>
      <c r="E8" s="8">
        <f t="shared" si="0"/>
        <v>29867777</v>
      </c>
      <c r="F8" s="6" t="s">
        <v>4</v>
      </c>
      <c r="G8" s="9">
        <v>6.3571428571428568</v>
      </c>
    </row>
    <row r="9" spans="1:7" x14ac:dyDescent="0.35">
      <c r="A9" s="6">
        <v>2876</v>
      </c>
      <c r="B9" s="7" t="s">
        <v>15</v>
      </c>
      <c r="C9" s="7" t="s">
        <v>16</v>
      </c>
      <c r="D9" s="8">
        <v>4910052</v>
      </c>
      <c r="E9" s="8">
        <f t="shared" si="0"/>
        <v>34777829</v>
      </c>
      <c r="F9" s="6" t="s">
        <v>4</v>
      </c>
      <c r="G9" s="9">
        <v>6.3492857142857142</v>
      </c>
    </row>
    <row r="10" spans="1:7" ht="29" x14ac:dyDescent="0.35">
      <c r="A10" s="6">
        <v>3169</v>
      </c>
      <c r="B10" s="7" t="s">
        <v>50</v>
      </c>
      <c r="C10" s="7" t="s">
        <v>51</v>
      </c>
      <c r="D10" s="8">
        <v>4980000</v>
      </c>
      <c r="E10" s="8">
        <f t="shared" si="0"/>
        <v>39757829</v>
      </c>
      <c r="F10" s="6" t="s">
        <v>40</v>
      </c>
      <c r="G10" s="9">
        <v>6.3375000000000004</v>
      </c>
    </row>
    <row r="11" spans="1:7" x14ac:dyDescent="0.35">
      <c r="A11" s="6">
        <v>2378</v>
      </c>
      <c r="B11" s="7" t="s">
        <v>9</v>
      </c>
      <c r="C11" s="7" t="s">
        <v>10</v>
      </c>
      <c r="D11" s="8">
        <v>7322453</v>
      </c>
      <c r="E11" s="8">
        <f t="shared" si="0"/>
        <v>47080282</v>
      </c>
      <c r="F11" s="6" t="s">
        <v>4</v>
      </c>
      <c r="G11" s="9">
        <v>6.2714285714285714</v>
      </c>
    </row>
    <row r="12" spans="1:7" ht="29" x14ac:dyDescent="0.35">
      <c r="A12" s="6">
        <v>2176</v>
      </c>
      <c r="B12" s="7" t="s">
        <v>20</v>
      </c>
      <c r="C12" s="7" t="s">
        <v>21</v>
      </c>
      <c r="D12" s="8">
        <v>7499900</v>
      </c>
      <c r="E12" s="8">
        <f t="shared" si="0"/>
        <v>54580182</v>
      </c>
      <c r="F12" s="6" t="s">
        <v>4</v>
      </c>
      <c r="G12" s="9">
        <v>6.2142857142857144</v>
      </c>
    </row>
    <row r="13" spans="1:7" ht="72.5" x14ac:dyDescent="0.35">
      <c r="A13" s="6">
        <v>3481</v>
      </c>
      <c r="B13" s="7" t="s">
        <v>7</v>
      </c>
      <c r="C13" s="7" t="s">
        <v>8</v>
      </c>
      <c r="D13" s="8">
        <v>7499924</v>
      </c>
      <c r="E13" s="8">
        <f t="shared" si="0"/>
        <v>62080106</v>
      </c>
      <c r="F13" s="6" t="s">
        <v>4</v>
      </c>
      <c r="G13" s="9">
        <v>6.1892857142857149</v>
      </c>
    </row>
    <row r="14" spans="1:7" ht="29" x14ac:dyDescent="0.35">
      <c r="A14" s="6">
        <v>3244</v>
      </c>
      <c r="B14" s="7" t="s">
        <v>17</v>
      </c>
      <c r="C14" s="7" t="s">
        <v>18</v>
      </c>
      <c r="D14" s="8">
        <v>5000000</v>
      </c>
      <c r="E14" s="8">
        <f t="shared" si="0"/>
        <v>67080106</v>
      </c>
      <c r="F14" s="6" t="s">
        <v>19</v>
      </c>
      <c r="G14" s="9">
        <v>6.0833333333333339</v>
      </c>
    </row>
    <row r="15" spans="1:7" ht="43.5" x14ac:dyDescent="0.35">
      <c r="A15" s="6">
        <v>2679</v>
      </c>
      <c r="B15" s="7" t="s">
        <v>5</v>
      </c>
      <c r="C15" s="7" t="s">
        <v>6</v>
      </c>
      <c r="D15" s="8">
        <v>7710000</v>
      </c>
      <c r="E15" s="8">
        <f t="shared" si="0"/>
        <v>74790106</v>
      </c>
      <c r="F15" s="6" t="s">
        <v>4</v>
      </c>
      <c r="G15" s="9">
        <v>5.9285714285714288</v>
      </c>
    </row>
    <row r="16" spans="1:7" ht="29" x14ac:dyDescent="0.35">
      <c r="A16" s="6">
        <v>2104</v>
      </c>
      <c r="B16" s="7" t="s">
        <v>38</v>
      </c>
      <c r="C16" s="7" t="s">
        <v>39</v>
      </c>
      <c r="D16" s="8">
        <v>7500000</v>
      </c>
      <c r="E16" s="8">
        <f t="shared" si="0"/>
        <v>82290106</v>
      </c>
      <c r="F16" s="6" t="s">
        <v>40</v>
      </c>
      <c r="G16" s="9">
        <v>5.7625000000000011</v>
      </c>
    </row>
    <row r="17" spans="1:7" ht="29" x14ac:dyDescent="0.35">
      <c r="A17" s="6">
        <v>3363</v>
      </c>
      <c r="B17" s="7" t="s">
        <v>2</v>
      </c>
      <c r="C17" s="7" t="s">
        <v>3</v>
      </c>
      <c r="D17" s="8">
        <v>4168380</v>
      </c>
      <c r="E17" s="8">
        <f t="shared" si="0"/>
        <v>86458486</v>
      </c>
      <c r="F17" s="6" t="s">
        <v>4</v>
      </c>
      <c r="G17" s="9">
        <v>5.7392857142857157</v>
      </c>
    </row>
    <row r="18" spans="1:7" ht="29" x14ac:dyDescent="0.35">
      <c r="A18" s="6">
        <v>3211</v>
      </c>
      <c r="B18" s="7" t="s">
        <v>52</v>
      </c>
      <c r="C18" s="7" t="s">
        <v>53</v>
      </c>
      <c r="D18" s="8">
        <v>4980000</v>
      </c>
      <c r="E18" s="8">
        <f t="shared" si="0"/>
        <v>91438486</v>
      </c>
      <c r="F18" s="6" t="s">
        <v>40</v>
      </c>
      <c r="G18" s="9">
        <v>5.6531250000000011</v>
      </c>
    </row>
    <row r="19" spans="1:7" ht="58" x14ac:dyDescent="0.35">
      <c r="A19" s="6">
        <v>3208</v>
      </c>
      <c r="B19" s="7" t="s">
        <v>23</v>
      </c>
      <c r="C19" s="7" t="s">
        <v>24</v>
      </c>
      <c r="D19" s="8">
        <v>7076000</v>
      </c>
      <c r="E19" s="8">
        <f t="shared" si="0"/>
        <v>98514486</v>
      </c>
      <c r="F19" s="6" t="s">
        <v>4</v>
      </c>
      <c r="G19" s="9">
        <v>5.6</v>
      </c>
    </row>
    <row r="20" spans="1:7" ht="29" x14ac:dyDescent="0.35">
      <c r="A20" s="6">
        <v>3394</v>
      </c>
      <c r="B20" s="7" t="s">
        <v>54</v>
      </c>
      <c r="C20" s="7" t="s">
        <v>55</v>
      </c>
      <c r="D20" s="8">
        <v>10000000</v>
      </c>
      <c r="E20" s="8">
        <f t="shared" si="0"/>
        <v>108514486</v>
      </c>
      <c r="F20" s="6" t="s">
        <v>40</v>
      </c>
      <c r="G20" s="9">
        <v>5.5562500000000004</v>
      </c>
    </row>
    <row r="21" spans="1:7" ht="29" x14ac:dyDescent="0.35">
      <c r="A21" s="6">
        <v>2486</v>
      </c>
      <c r="B21" s="7" t="s">
        <v>45</v>
      </c>
      <c r="C21" s="7" t="s">
        <v>46</v>
      </c>
      <c r="D21" s="8">
        <v>4997355</v>
      </c>
      <c r="E21" s="8">
        <f t="shared" si="0"/>
        <v>113511841</v>
      </c>
      <c r="F21" s="6" t="s">
        <v>47</v>
      </c>
      <c r="G21" s="9">
        <v>5.1549999999999994</v>
      </c>
    </row>
    <row r="22" spans="1:7" x14ac:dyDescent="0.35">
      <c r="A22" s="10" t="s">
        <v>78</v>
      </c>
      <c r="B22" s="10"/>
      <c r="C22" s="10"/>
      <c r="D22" s="11">
        <f>SUM(D4:D21)</f>
        <v>113511841</v>
      </c>
      <c r="E22" s="11"/>
      <c r="F22" s="12"/>
      <c r="G22" s="13"/>
    </row>
    <row r="23" spans="1:7" x14ac:dyDescent="0.35">
      <c r="A23" s="14"/>
      <c r="B23" s="15"/>
      <c r="C23" s="15"/>
      <c r="D23" s="16"/>
      <c r="E23" s="16"/>
      <c r="F23" s="14"/>
      <c r="G23" s="17"/>
    </row>
    <row r="24" spans="1:7" ht="18.5" x14ac:dyDescent="0.45">
      <c r="A24" s="18" t="s">
        <v>79</v>
      </c>
      <c r="B24" s="18"/>
      <c r="C24" s="18"/>
      <c r="D24" s="18"/>
      <c r="E24" s="18"/>
      <c r="F24" s="18"/>
      <c r="G24" s="18"/>
    </row>
    <row r="25" spans="1:7" ht="18.5" x14ac:dyDescent="0.45">
      <c r="A25" s="19" t="s">
        <v>82</v>
      </c>
      <c r="B25" s="19"/>
      <c r="C25" s="19"/>
      <c r="D25" s="19"/>
      <c r="E25" s="19"/>
      <c r="F25" s="19"/>
      <c r="G25" s="19"/>
    </row>
    <row r="26" spans="1:7" ht="29" x14ac:dyDescent="0.35">
      <c r="A26" s="4" t="s">
        <v>73</v>
      </c>
      <c r="B26" s="4" t="s">
        <v>0</v>
      </c>
      <c r="C26" s="4" t="s">
        <v>74</v>
      </c>
      <c r="D26" s="4" t="s">
        <v>75</v>
      </c>
      <c r="E26" s="4" t="s">
        <v>76</v>
      </c>
      <c r="F26" s="4" t="s">
        <v>1</v>
      </c>
      <c r="G26" s="5" t="s">
        <v>77</v>
      </c>
    </row>
    <row r="27" spans="1:7" ht="29" x14ac:dyDescent="0.35">
      <c r="A27" s="6">
        <v>2971</v>
      </c>
      <c r="B27" s="7" t="s">
        <v>61</v>
      </c>
      <c r="C27" s="7" t="s">
        <v>62</v>
      </c>
      <c r="D27" s="8">
        <v>10000000</v>
      </c>
      <c r="E27" s="8">
        <f>+D27</f>
        <v>10000000</v>
      </c>
      <c r="F27" s="6" t="s">
        <v>47</v>
      </c>
      <c r="G27" s="9">
        <v>6.7062500000000007</v>
      </c>
    </row>
    <row r="28" spans="1:7" x14ac:dyDescent="0.35">
      <c r="A28" s="6">
        <v>3032</v>
      </c>
      <c r="B28" s="7" t="s">
        <v>63</v>
      </c>
      <c r="C28" s="7" t="s">
        <v>64</v>
      </c>
      <c r="D28" s="8">
        <v>5600000</v>
      </c>
      <c r="E28" s="8">
        <f>+E27+D28</f>
        <v>15600000</v>
      </c>
      <c r="F28" s="6" t="s">
        <v>44</v>
      </c>
      <c r="G28" s="9">
        <v>6.4125000000000005</v>
      </c>
    </row>
    <row r="29" spans="1:7" ht="58" x14ac:dyDescent="0.35">
      <c r="A29" s="6">
        <v>2912</v>
      </c>
      <c r="B29" s="7" t="s">
        <v>28</v>
      </c>
      <c r="C29" s="7" t="s">
        <v>31</v>
      </c>
      <c r="D29" s="8">
        <v>4940000</v>
      </c>
      <c r="E29" s="8">
        <f t="shared" ref="E29:E43" si="1">+E28+D29</f>
        <v>20540000</v>
      </c>
      <c r="F29" s="6" t="s">
        <v>4</v>
      </c>
      <c r="G29" s="9">
        <v>6.3666666666666663</v>
      </c>
    </row>
    <row r="30" spans="1:7" ht="87" x14ac:dyDescent="0.35">
      <c r="A30" s="6">
        <v>2530</v>
      </c>
      <c r="B30" s="7" t="s">
        <v>25</v>
      </c>
      <c r="C30" s="7" t="s">
        <v>26</v>
      </c>
      <c r="D30" s="8">
        <v>4966330</v>
      </c>
      <c r="E30" s="8">
        <f t="shared" si="1"/>
        <v>25506330</v>
      </c>
      <c r="F30" s="6" t="s">
        <v>4</v>
      </c>
      <c r="G30" s="9">
        <v>6.333333333333333</v>
      </c>
    </row>
    <row r="31" spans="1:7" x14ac:dyDescent="0.35">
      <c r="A31" s="6">
        <v>2710</v>
      </c>
      <c r="B31" s="7" t="s">
        <v>58</v>
      </c>
      <c r="C31" s="7" t="s">
        <v>59</v>
      </c>
      <c r="D31" s="8">
        <v>8867500</v>
      </c>
      <c r="E31" s="8">
        <f t="shared" si="1"/>
        <v>34373830</v>
      </c>
      <c r="F31" s="6" t="s">
        <v>60</v>
      </c>
      <c r="G31" s="9">
        <v>6.2718750000000014</v>
      </c>
    </row>
    <row r="32" spans="1:7" ht="29" x14ac:dyDescent="0.35">
      <c r="A32" s="6">
        <v>2843</v>
      </c>
      <c r="B32" s="7" t="s">
        <v>28</v>
      </c>
      <c r="C32" s="7" t="s">
        <v>29</v>
      </c>
      <c r="D32" s="8">
        <v>7497500</v>
      </c>
      <c r="E32" s="8">
        <f t="shared" si="1"/>
        <v>41871330</v>
      </c>
      <c r="F32" s="6" t="s">
        <v>4</v>
      </c>
      <c r="G32" s="9">
        <v>6.166666666666667</v>
      </c>
    </row>
    <row r="33" spans="1:7" ht="43.5" x14ac:dyDescent="0.35">
      <c r="A33" s="6">
        <v>2542</v>
      </c>
      <c r="B33" s="7" t="s">
        <v>25</v>
      </c>
      <c r="C33" s="7" t="s">
        <v>27</v>
      </c>
      <c r="D33" s="8">
        <v>5000000</v>
      </c>
      <c r="E33" s="8">
        <f t="shared" si="1"/>
        <v>46871330</v>
      </c>
      <c r="F33" s="6" t="s">
        <v>4</v>
      </c>
      <c r="G33" s="9">
        <v>6.1291666666666664</v>
      </c>
    </row>
    <row r="34" spans="1:7" ht="43.5" x14ac:dyDescent="0.35">
      <c r="A34" s="6">
        <v>3239</v>
      </c>
      <c r="B34" s="7" t="s">
        <v>56</v>
      </c>
      <c r="C34" s="7" t="s">
        <v>71</v>
      </c>
      <c r="D34" s="8">
        <v>4930200</v>
      </c>
      <c r="E34" s="8">
        <f t="shared" si="1"/>
        <v>51801530</v>
      </c>
      <c r="F34" s="6" t="s">
        <v>40</v>
      </c>
      <c r="G34" s="9">
        <v>6.0562500000000012</v>
      </c>
    </row>
    <row r="35" spans="1:7" ht="29" x14ac:dyDescent="0.35">
      <c r="A35" s="6">
        <v>2981</v>
      </c>
      <c r="B35" s="7" t="s">
        <v>25</v>
      </c>
      <c r="C35" s="7" t="s">
        <v>32</v>
      </c>
      <c r="D35" s="8">
        <v>7500000</v>
      </c>
      <c r="E35" s="8">
        <f t="shared" si="1"/>
        <v>59301530</v>
      </c>
      <c r="F35" s="6" t="s">
        <v>4</v>
      </c>
      <c r="G35" s="9">
        <v>5.9166666666666661</v>
      </c>
    </row>
    <row r="36" spans="1:7" ht="29" x14ac:dyDescent="0.35">
      <c r="A36" s="6">
        <v>2862</v>
      </c>
      <c r="B36" s="7" t="s">
        <v>28</v>
      </c>
      <c r="C36" s="7" t="s">
        <v>30</v>
      </c>
      <c r="D36" s="8">
        <v>9990000</v>
      </c>
      <c r="E36" s="8">
        <f t="shared" si="1"/>
        <v>69291530</v>
      </c>
      <c r="F36" s="6" t="s">
        <v>4</v>
      </c>
      <c r="G36" s="9">
        <v>5.875</v>
      </c>
    </row>
    <row r="37" spans="1:7" ht="43.5" x14ac:dyDescent="0.35">
      <c r="A37" s="6">
        <v>3105</v>
      </c>
      <c r="B37" s="7" t="s">
        <v>65</v>
      </c>
      <c r="C37" s="7" t="s">
        <v>66</v>
      </c>
      <c r="D37" s="8">
        <v>4980000</v>
      </c>
      <c r="E37" s="8">
        <f t="shared" si="1"/>
        <v>74271530</v>
      </c>
      <c r="F37" s="6" t="s">
        <v>44</v>
      </c>
      <c r="G37" s="9">
        <v>5.8312500000000007</v>
      </c>
    </row>
    <row r="38" spans="1:7" ht="58" x14ac:dyDescent="0.35">
      <c r="A38" s="6">
        <v>3345</v>
      </c>
      <c r="B38" s="7" t="s">
        <v>65</v>
      </c>
      <c r="C38" s="7" t="s">
        <v>72</v>
      </c>
      <c r="D38" s="8">
        <v>10000000</v>
      </c>
      <c r="E38" s="8">
        <f t="shared" si="1"/>
        <v>84271530</v>
      </c>
      <c r="F38" s="6" t="s">
        <v>44</v>
      </c>
      <c r="G38" s="9">
        <v>5.7624999999999993</v>
      </c>
    </row>
    <row r="39" spans="1:7" x14ac:dyDescent="0.35">
      <c r="A39" s="6">
        <v>3285</v>
      </c>
      <c r="B39" s="7" t="s">
        <v>25</v>
      </c>
      <c r="C39" s="7" t="s">
        <v>33</v>
      </c>
      <c r="D39" s="8">
        <v>5000000</v>
      </c>
      <c r="E39" s="8">
        <f t="shared" si="1"/>
        <v>89271530</v>
      </c>
      <c r="F39" s="6" t="s">
        <v>4</v>
      </c>
      <c r="G39" s="9">
        <v>5.5583333333333336</v>
      </c>
    </row>
    <row r="40" spans="1:7" ht="43.5" x14ac:dyDescent="0.35">
      <c r="A40" s="6">
        <v>3216</v>
      </c>
      <c r="B40" s="7" t="s">
        <v>67</v>
      </c>
      <c r="C40" s="7" t="s">
        <v>68</v>
      </c>
      <c r="D40" s="8">
        <v>5000000</v>
      </c>
      <c r="E40" s="8">
        <f t="shared" si="1"/>
        <v>94271530</v>
      </c>
      <c r="F40" s="6" t="s">
        <v>69</v>
      </c>
      <c r="G40" s="9">
        <v>5.55</v>
      </c>
    </row>
    <row r="41" spans="1:7" ht="43.5" x14ac:dyDescent="0.35">
      <c r="A41" s="6">
        <v>2554</v>
      </c>
      <c r="B41" s="7" t="s">
        <v>56</v>
      </c>
      <c r="C41" s="7" t="s">
        <v>57</v>
      </c>
      <c r="D41" s="8">
        <v>10000000</v>
      </c>
      <c r="E41" s="8">
        <f t="shared" si="1"/>
        <v>104271530</v>
      </c>
      <c r="F41" s="6" t="s">
        <v>40</v>
      </c>
      <c r="G41" s="9">
        <v>5.5187499999999998</v>
      </c>
    </row>
    <row r="42" spans="1:7" ht="43.5" x14ac:dyDescent="0.35">
      <c r="A42" s="6">
        <v>3524</v>
      </c>
      <c r="B42" s="7" t="s">
        <v>25</v>
      </c>
      <c r="C42" s="7" t="s">
        <v>34</v>
      </c>
      <c r="D42" s="8">
        <v>4929780</v>
      </c>
      <c r="E42" s="8">
        <f t="shared" si="1"/>
        <v>109201310</v>
      </c>
      <c r="F42" s="6" t="s">
        <v>4</v>
      </c>
      <c r="G42" s="9">
        <v>5.4166666666666679</v>
      </c>
    </row>
    <row r="43" spans="1:7" ht="58" x14ac:dyDescent="0.35">
      <c r="A43" s="6">
        <v>3228</v>
      </c>
      <c r="B43" s="7" t="s">
        <v>67</v>
      </c>
      <c r="C43" s="7" t="s">
        <v>70</v>
      </c>
      <c r="D43" s="8">
        <v>9918200</v>
      </c>
      <c r="E43" s="8">
        <f t="shared" si="1"/>
        <v>119119510</v>
      </c>
      <c r="F43" s="6" t="s">
        <v>69</v>
      </c>
      <c r="G43" s="9">
        <v>5.1687500000000002</v>
      </c>
    </row>
    <row r="44" spans="1:7" x14ac:dyDescent="0.35">
      <c r="A44" s="10" t="s">
        <v>78</v>
      </c>
      <c r="B44" s="10"/>
      <c r="C44" s="10"/>
      <c r="D44" s="11">
        <f>SUM(D27:D43)</f>
        <v>119119510</v>
      </c>
      <c r="E44" s="11"/>
      <c r="F44" s="12"/>
      <c r="G44" s="13"/>
    </row>
    <row r="45" spans="1:7" x14ac:dyDescent="0.35">
      <c r="B45" s="1"/>
      <c r="C45" s="1"/>
    </row>
    <row r="46" spans="1:7" x14ac:dyDescent="0.35">
      <c r="A46" s="20" t="s">
        <v>81</v>
      </c>
      <c r="B46" s="21"/>
      <c r="C46" s="21"/>
      <c r="D46" s="21"/>
      <c r="E46" s="21"/>
      <c r="F46" s="21"/>
      <c r="G46" s="22"/>
    </row>
    <row r="47" spans="1:7" ht="29" x14ac:dyDescent="0.35">
      <c r="A47" s="4" t="s">
        <v>73</v>
      </c>
      <c r="B47" s="4" t="s">
        <v>0</v>
      </c>
      <c r="C47" s="4" t="s">
        <v>74</v>
      </c>
      <c r="D47" s="4" t="s">
        <v>75</v>
      </c>
      <c r="E47" s="4" t="s">
        <v>76</v>
      </c>
      <c r="F47" s="4" t="s">
        <v>1</v>
      </c>
      <c r="G47" s="5" t="s">
        <v>77</v>
      </c>
    </row>
    <row r="48" spans="1:7" ht="72.5" x14ac:dyDescent="0.35">
      <c r="A48" s="6">
        <v>2999</v>
      </c>
      <c r="B48" s="7" t="s">
        <v>48</v>
      </c>
      <c r="C48" s="7" t="s">
        <v>49</v>
      </c>
      <c r="D48" s="8">
        <v>10000000</v>
      </c>
      <c r="E48" s="8">
        <f>+D48</f>
        <v>10000000</v>
      </c>
      <c r="F48" s="6" t="s">
        <v>47</v>
      </c>
      <c r="G48" s="9">
        <v>4.5637500000000006</v>
      </c>
    </row>
    <row r="49" spans="1:7" ht="29" x14ac:dyDescent="0.35">
      <c r="A49" s="6">
        <v>2758</v>
      </c>
      <c r="B49" s="7" t="s">
        <v>35</v>
      </c>
      <c r="C49" s="7" t="s">
        <v>36</v>
      </c>
      <c r="D49" s="8">
        <v>7791455</v>
      </c>
      <c r="E49" s="8">
        <f>+E48+D49</f>
        <v>17791455</v>
      </c>
      <c r="F49" s="6" t="s">
        <v>37</v>
      </c>
      <c r="G49" s="9">
        <v>4.4333333333333336</v>
      </c>
    </row>
    <row r="50" spans="1:7" x14ac:dyDescent="0.35">
      <c r="A50" s="10" t="s">
        <v>78</v>
      </c>
      <c r="B50" s="10"/>
      <c r="C50" s="10"/>
      <c r="D50" s="11">
        <f>SUM(D48:D49)</f>
        <v>17791455</v>
      </c>
      <c r="E50" s="11"/>
      <c r="F50" s="12"/>
      <c r="G50" s="13"/>
    </row>
  </sheetData>
  <sortState ref="A32:G49">
    <sortCondition descending="1" ref="G32:G49"/>
  </sortState>
  <mergeCells count="8">
    <mergeCell ref="A50:C50"/>
    <mergeCell ref="A24:G24"/>
    <mergeCell ref="A25:G25"/>
    <mergeCell ref="A22:C22"/>
    <mergeCell ref="A46:G46"/>
    <mergeCell ref="A1:G1"/>
    <mergeCell ref="A2:G2"/>
    <mergeCell ref="A44:C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lenovo-19</dc:creator>
  <cp:lastModifiedBy>lenovo-19</cp:lastModifiedBy>
  <dcterms:created xsi:type="dcterms:W3CDTF">2024-07-05T15:49:06Z</dcterms:created>
  <dcterms:modified xsi:type="dcterms:W3CDTF">2024-07-05T18:41:54Z</dcterms:modified>
</cp:coreProperties>
</file>